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3\ΟΙΚΟΝΟΜΙΚΟ ΕΓΚΛΗΜΑ ΓΙΑ ΤΟ WEBSIDE\"/>
    </mc:Choice>
  </mc:AlternateContent>
  <xr:revisionPtr revIDLastSave="0" documentId="13_ncr:1_{A5D01C62-3C6C-47E4-AD07-E550A041B9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cial offences" sheetId="4" r:id="rId1"/>
  </sheets>
  <externalReferences>
    <externalReference r:id="rId2"/>
  </externalReferences>
  <definedNames>
    <definedName name="dBase">[1]Settings!$A$7:$G$18</definedName>
    <definedName name="_xlnm.Print_Area" localSheetId="0">'Financial offences'!$B$1:$K$32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4" l="1"/>
  <c r="I26" i="4"/>
  <c r="K26" i="4" l="1"/>
  <c r="G26" i="4"/>
  <c r="H26" i="4" s="1"/>
  <c r="F26" i="4"/>
  <c r="D26" i="4"/>
  <c r="E26" i="4" s="1"/>
  <c r="C26" i="4"/>
  <c r="K25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K16" i="4"/>
  <c r="H16" i="4"/>
  <c r="E16" i="4"/>
  <c r="K15" i="4"/>
  <c r="H15" i="4"/>
  <c r="E15" i="4"/>
  <c r="K14" i="4"/>
  <c r="H14" i="4"/>
  <c r="E14" i="4"/>
  <c r="K13" i="4"/>
  <c r="H13" i="4"/>
  <c r="E13" i="4"/>
  <c r="K12" i="4"/>
  <c r="H12" i="4"/>
  <c r="E12" i="4"/>
  <c r="K11" i="4"/>
  <c r="H11" i="4"/>
  <c r="E11" i="4"/>
  <c r="K10" i="4"/>
  <c r="H10" i="4"/>
  <c r="E10" i="4"/>
  <c r="K9" i="4"/>
  <c r="H9" i="4"/>
  <c r="E9" i="4"/>
  <c r="K8" i="4"/>
  <c r="H8" i="4"/>
  <c r="E8" i="4"/>
  <c r="K7" i="4"/>
  <c r="H7" i="4"/>
  <c r="E7" i="4"/>
  <c r="K6" i="4"/>
  <c r="H6" i="4"/>
  <c r="E6" i="4"/>
  <c r="K5" i="4"/>
  <c r="H5" i="4"/>
  <c r="E5" i="4"/>
</calcChain>
</file>

<file path=xl/sharedStrings.xml><?xml version="1.0" encoding="utf-8"?>
<sst xmlns="http://schemas.openxmlformats.org/spreadsheetml/2006/main" count="40" uniqueCount="34">
  <si>
    <t>%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</si>
  <si>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</si>
  <si>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</si>
  <si>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</si>
  <si>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</si>
  <si>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</si>
  <si>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</si>
  <si>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>Offences relating to coin</t>
  </si>
  <si>
    <t>Corruption and the abuse of office</t>
  </si>
  <si>
    <t xml:space="preserve">False pretences for dealing of a property that belongs to thirds (not by the owner) </t>
  </si>
  <si>
    <t>Directors and officers of corporations or companies fraudulently appropriating property, or keeping fraudulent accounts or falsifying books or accounts</t>
  </si>
  <si>
    <t>Fraudulents false accounting</t>
  </si>
  <si>
    <t>False accounting by public officers</t>
  </si>
  <si>
    <t>Usury rules and profiteering</t>
  </si>
  <si>
    <t xml:space="preserve">Forgery </t>
  </si>
  <si>
    <t xml:space="preserve">Law on Research Cover up and on Confiscation of Income from defined Criminal action </t>
  </si>
  <si>
    <t>TOTAL</t>
  </si>
  <si>
    <t>OFFENCES</t>
  </si>
  <si>
    <t>Recorded Cases related to Serious Financial Crime per Offence and Year</t>
  </si>
  <si>
    <t>Computer related forgery</t>
  </si>
  <si>
    <t>Computer related fraud</t>
  </si>
  <si>
    <t>Theft from agents etc.</t>
  </si>
  <si>
    <t>Theft by Managers or Officials</t>
  </si>
  <si>
    <t>Theft by secretaries and servants</t>
  </si>
  <si>
    <t>Theft by public officials</t>
  </si>
  <si>
    <t>Statistics and Cartography Office</t>
  </si>
  <si>
    <t>Data export date: 15/1/2024</t>
  </si>
  <si>
    <r>
      <t>Source:</t>
    </r>
    <r>
      <rPr>
        <i/>
        <sz val="9"/>
        <rFont val="Calibri"/>
        <family val="2"/>
      </rPr>
      <t xml:space="preserve"> Computerized Crime Analysis System-Statistical Reports (E023R, E024R)</t>
    </r>
  </si>
  <si>
    <t>R = Recorded cases (RCI)</t>
  </si>
  <si>
    <t>D =  Detected Cases</t>
  </si>
  <si>
    <t xml:space="preserve">% = Detection Rate 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</si>
  <si>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rgb="FF000000"/>
        <rFont val="Calibri"/>
        <family val="2"/>
      </rPr>
      <t xml:space="preserve">--  The above figures, do not include cases that have been downgraded to Minor, cases that have been recorded by mistake and cases that were classified as non-existent.
</t>
    </r>
    <r>
      <rPr>
        <sz val="10"/>
        <color indexed="8"/>
        <rFont val="Calibri"/>
        <family val="2"/>
        <charset val="161"/>
      </rPr>
      <t>-- The categorization of the cases is based on the most serious offense of the case.
-- The data is based on the case registration date in the Computerized Crime Analysis System (it differs from the date of commission of the offence).</t>
    </r>
  </si>
  <si>
    <t>R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</si>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</sst>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charset val="161"/>
    </font>
    <font>
      <b/>
      <sz val="10"/>
      <name val="Arial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sz val="10"/>
      <name val="Tahoma"/>
      <family val="2"/>
      <charset val="161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i/>
      <sz val="9"/>
      <name val="Calibri"/>
      <family val="2"/>
    </font>
    <font>
      <sz val="11"/>
      <color theme="1"/>
      <name val="Calibri"/>
      <family val="2"/>
      <charset val="161"/>
      <scheme val="minor"/>
    </font>
    <font>
      <sz val="9"/>
      <name val="Calibri"/>
      <family val="2"/>
    </font>
    <font>
      <sz val="10"/>
      <name val="Arial"/>
      <family val="2"/>
      <charset val="161"/>
    </font>
    <font>
      <i/>
      <u/>
      <sz val="9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10" fillId="0" borderId="0"/>
    <xf numFmtId="0" fontId="12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164" fontId="7" fillId="4" borderId="18" xfId="1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9" fillId="0" borderId="0" xfId="4" applyFont="1" applyAlignment="1">
      <alignment vertical="center"/>
    </xf>
    <xf numFmtId="0" fontId="11" fillId="0" borderId="0" xfId="4" applyFont="1"/>
    <xf numFmtId="0" fontId="13" fillId="0" borderId="0" xfId="4" applyFont="1" applyAlignment="1">
      <alignment vertical="center"/>
    </xf>
  </cellXfs>
  <cellStyles count="5">
    <cellStyle name="Normal" xfId="0" builtinId="0"/>
    <cellStyle name="Normal 2" xfId="1" xr:uid="{265D7F91-5763-4C05-84A5-B4C5E5272946}"/>
    <cellStyle name="Normal 3" xfId="4" xr:uid="{C663BF1B-CDE4-465F-A7C2-11A46B170B05}"/>
    <cellStyle name="Normal 4" xfId="3" xr:uid="{9DF9E560-79EA-49A5-9616-043B74C21F52}"/>
    <cellStyle name="Normal 5" xfId="2" xr:uid="{291FA3BD-3B22-4F9E-A840-E673E7C7F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6D4C-D903-4941-AB6C-1005B7602BB5}">
  <sheetPr>
    <tabColor theme="6" tint="-0.249977111117893"/>
  </sheetPr>
  <dimension ref="A1:K32"/>
  <sheetViews>
    <sheetView tabSelected="1" topLeftCell="B1" zoomScaleNormal="100" workbookViewId="0">
      <selection activeCell="M3" sqref="M3"/>
    </sheetView>
  </sheetViews>
  <sheetFormatPr defaultRowHeight="12.75" x14ac:dyDescent="0.2"/>
  <cols>
    <col min="1" max="1" width="9.140625" hidden="1" customWidth="1"/>
    <col min="2" max="2" width="45" style="1" customWidth="1"/>
    <col min="3" max="4" width="5.42578125" customWidth="1"/>
    <col min="5" max="5" width="7" customWidth="1"/>
    <col min="6" max="7" width="5.42578125" customWidth="1"/>
    <col min="8" max="8" width="7" customWidth="1"/>
    <col min="9" max="9" width="5.85546875" customWidth="1"/>
    <col min="10" max="10" width="6.5703125" customWidth="1"/>
    <col min="11" max="11" width="6.85546875" customWidth="1"/>
  </cols>
  <sheetData>
    <row r="1" spans="1:11" ht="21" customHeight="1" x14ac:dyDescent="0.2">
      <c r="B1" s="37" t="s">
        <v>18</v>
      </c>
      <c r="C1" s="4"/>
      <c r="D1" s="4"/>
      <c r="E1" s="4"/>
      <c r="F1" s="4"/>
      <c r="G1" s="4"/>
      <c r="H1" s="4"/>
      <c r="I1" s="4"/>
      <c r="J1" s="4"/>
      <c r="K1" s="4"/>
    </row>
    <row r="2" spans="1:11" ht="9.75" customHeight="1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 x14ac:dyDescent="0.2">
      <c r="B3" s="7" t="s">
        <v>17</v>
      </c>
      <c r="C3" s="8">
        <v>2021</v>
      </c>
      <c r="D3" s="9"/>
      <c r="E3" s="10"/>
      <c r="F3" s="8">
        <v>2022</v>
      </c>
      <c r="G3" s="9"/>
      <c r="H3" s="10"/>
      <c r="I3" s="8">
        <v>2023</v>
      </c>
      <c r="J3" s="9"/>
      <c r="K3" s="10"/>
    </row>
    <row r="4" spans="1:11" ht="19.5" customHeight="1" thickBot="1" x14ac:dyDescent="0.25">
      <c r="B4" s="11"/>
      <c r="C4" s="12" t="s">
        <v>32</v>
      </c>
      <c r="D4" s="13" t="s">
        <v>33</v>
      </c>
      <c r="E4" s="14" t="s">
        <v>0</v>
      </c>
      <c r="F4" s="12" t="s">
        <v>32</v>
      </c>
      <c r="G4" s="13" t="s">
        <v>33</v>
      </c>
      <c r="H4" s="14" t="s">
        <v>0</v>
      </c>
      <c r="I4" s="12" t="s">
        <v>32</v>
      </c>
      <c r="J4" s="13" t="s">
        <v>33</v>
      </c>
      <c r="K4" s="14" t="s">
        <v>0</v>
      </c>
    </row>
    <row r="5" spans="1:11" ht="20.100000000000001" customHeight="1" x14ac:dyDescent="0.2">
      <c r="A5">
        <v>201</v>
      </c>
      <c r="B5" s="15" t="s">
        <v>8</v>
      </c>
      <c r="C5" s="16">
        <v>12</v>
      </c>
      <c r="D5" s="17">
        <v>10</v>
      </c>
      <c r="E5" s="18">
        <f t="shared" ref="E5:E25" si="0">IF(C5&gt;0,D5/C5,0)</f>
        <v>0.83333333333333337</v>
      </c>
      <c r="F5" s="16">
        <v>23</v>
      </c>
      <c r="G5" s="17">
        <v>22</v>
      </c>
      <c r="H5" s="18">
        <f t="shared" ref="H5:H25" si="1">IF(F5&gt;0,G5/F5,0)</f>
        <v>0.95652173913043481</v>
      </c>
      <c r="I5" s="19">
        <v>4</v>
      </c>
      <c r="J5" s="20">
        <v>2</v>
      </c>
      <c r="K5" s="18">
        <f>IF(I5&gt;0,J5/I5,0)</f>
        <v>0.5</v>
      </c>
    </row>
    <row r="6" spans="1:11" ht="20.100000000000001" customHeight="1" x14ac:dyDescent="0.2">
      <c r="A6">
        <v>507</v>
      </c>
      <c r="B6" s="15" t="s">
        <v>1</v>
      </c>
      <c r="C6" s="16">
        <v>156</v>
      </c>
      <c r="D6" s="17">
        <v>140</v>
      </c>
      <c r="E6" s="18">
        <f t="shared" si="0"/>
        <v>0.89743589743589747</v>
      </c>
      <c r="F6" s="16">
        <v>208</v>
      </c>
      <c r="G6" s="17">
        <v>160</v>
      </c>
      <c r="H6" s="18">
        <f t="shared" si="1"/>
        <v>0.76923076923076927</v>
      </c>
      <c r="I6" s="19">
        <v>103</v>
      </c>
      <c r="J6" s="20">
        <v>77</v>
      </c>
      <c r="K6" s="18">
        <f t="shared" ref="K6:K12" si="2">IF(I6&gt;0,J6/I6,0)</f>
        <v>0.74757281553398058</v>
      </c>
    </row>
    <row r="7" spans="1:11" ht="30" customHeight="1" x14ac:dyDescent="0.2">
      <c r="A7">
        <v>508</v>
      </c>
      <c r="B7" s="15" t="s">
        <v>2</v>
      </c>
      <c r="C7" s="16">
        <v>1</v>
      </c>
      <c r="D7" s="17">
        <v>1</v>
      </c>
      <c r="E7" s="18">
        <f t="shared" si="0"/>
        <v>1</v>
      </c>
      <c r="F7" s="16">
        <v>0</v>
      </c>
      <c r="G7" s="17">
        <v>0</v>
      </c>
      <c r="H7" s="18">
        <f t="shared" si="1"/>
        <v>0</v>
      </c>
      <c r="I7" s="19">
        <v>0</v>
      </c>
      <c r="J7" s="20">
        <v>0</v>
      </c>
      <c r="K7" s="18">
        <f t="shared" si="2"/>
        <v>0</v>
      </c>
    </row>
    <row r="8" spans="1:11" ht="20.100000000000001" customHeight="1" x14ac:dyDescent="0.2">
      <c r="A8">
        <v>509</v>
      </c>
      <c r="B8" s="15" t="s">
        <v>3</v>
      </c>
      <c r="C8" s="16">
        <v>17</v>
      </c>
      <c r="D8" s="17">
        <v>17</v>
      </c>
      <c r="E8" s="18">
        <f t="shared" si="0"/>
        <v>1</v>
      </c>
      <c r="F8" s="16">
        <v>34</v>
      </c>
      <c r="G8" s="17">
        <v>30</v>
      </c>
      <c r="H8" s="18">
        <f t="shared" si="1"/>
        <v>0.88235294117647056</v>
      </c>
      <c r="I8" s="19">
        <v>15</v>
      </c>
      <c r="J8" s="20">
        <v>15</v>
      </c>
      <c r="K8" s="18">
        <f t="shared" si="2"/>
        <v>1</v>
      </c>
    </row>
    <row r="9" spans="1:11" ht="20.100000000000001" customHeight="1" x14ac:dyDescent="0.2">
      <c r="A9">
        <v>510</v>
      </c>
      <c r="B9" s="15" t="s">
        <v>4</v>
      </c>
      <c r="C9" s="16">
        <v>1</v>
      </c>
      <c r="D9" s="17">
        <v>1</v>
      </c>
      <c r="E9" s="18">
        <f t="shared" si="0"/>
        <v>1</v>
      </c>
      <c r="F9" s="16">
        <v>5</v>
      </c>
      <c r="G9" s="17">
        <v>5</v>
      </c>
      <c r="H9" s="18">
        <f t="shared" si="1"/>
        <v>1</v>
      </c>
      <c r="I9" s="19">
        <v>1</v>
      </c>
      <c r="J9" s="20">
        <v>1</v>
      </c>
      <c r="K9" s="18">
        <f t="shared" si="2"/>
        <v>1</v>
      </c>
    </row>
    <row r="10" spans="1:11" ht="20.100000000000001" customHeight="1" x14ac:dyDescent="0.2">
      <c r="A10">
        <v>511</v>
      </c>
      <c r="B10" s="15" t="s">
        <v>5</v>
      </c>
      <c r="C10" s="16">
        <v>4</v>
      </c>
      <c r="D10" s="17">
        <v>4</v>
      </c>
      <c r="E10" s="18">
        <f t="shared" si="0"/>
        <v>1</v>
      </c>
      <c r="F10" s="16">
        <v>6</v>
      </c>
      <c r="G10" s="17">
        <v>4</v>
      </c>
      <c r="H10" s="18">
        <f t="shared" si="1"/>
        <v>0.66666666666666663</v>
      </c>
      <c r="I10" s="19">
        <v>1</v>
      </c>
      <c r="J10" s="20">
        <v>1</v>
      </c>
      <c r="K10" s="18">
        <f t="shared" si="2"/>
        <v>1</v>
      </c>
    </row>
    <row r="11" spans="1:11" ht="30" customHeight="1" x14ac:dyDescent="0.2">
      <c r="A11">
        <v>513</v>
      </c>
      <c r="B11" s="15" t="s">
        <v>6</v>
      </c>
      <c r="C11" s="16">
        <v>0</v>
      </c>
      <c r="D11" s="17">
        <v>0</v>
      </c>
      <c r="E11" s="18">
        <f t="shared" si="0"/>
        <v>0</v>
      </c>
      <c r="F11" s="16">
        <v>0</v>
      </c>
      <c r="G11" s="17">
        <v>0</v>
      </c>
      <c r="H11" s="18">
        <f t="shared" si="1"/>
        <v>0</v>
      </c>
      <c r="I11" s="19">
        <v>0</v>
      </c>
      <c r="J11" s="20">
        <v>0</v>
      </c>
      <c r="K11" s="18">
        <f t="shared" si="2"/>
        <v>0</v>
      </c>
    </row>
    <row r="12" spans="1:11" ht="30" customHeight="1" x14ac:dyDescent="0.2">
      <c r="A12">
        <v>515</v>
      </c>
      <c r="B12" s="15" t="s">
        <v>9</v>
      </c>
      <c r="C12" s="16">
        <v>2</v>
      </c>
      <c r="D12" s="17">
        <v>1</v>
      </c>
      <c r="E12" s="18">
        <f t="shared" si="0"/>
        <v>0.5</v>
      </c>
      <c r="F12" s="16">
        <v>6</v>
      </c>
      <c r="G12" s="17">
        <v>6</v>
      </c>
      <c r="H12" s="18">
        <f t="shared" si="1"/>
        <v>1</v>
      </c>
      <c r="I12" s="19">
        <v>11</v>
      </c>
      <c r="J12" s="20">
        <v>11</v>
      </c>
      <c r="K12" s="18">
        <f t="shared" si="2"/>
        <v>1</v>
      </c>
    </row>
    <row r="13" spans="1:11" s="2" customFormat="1" ht="57" customHeight="1" x14ac:dyDescent="0.2">
      <c r="A13">
        <v>516</v>
      </c>
      <c r="B13" s="15" t="s">
        <v>10</v>
      </c>
      <c r="C13" s="16">
        <v>0</v>
      </c>
      <c r="D13" s="17">
        <v>0</v>
      </c>
      <c r="E13" s="18">
        <f t="shared" si="0"/>
        <v>0</v>
      </c>
      <c r="F13" s="16">
        <v>0</v>
      </c>
      <c r="G13" s="17">
        <v>0</v>
      </c>
      <c r="H13" s="18">
        <f t="shared" si="1"/>
        <v>0</v>
      </c>
      <c r="I13" s="19">
        <v>0</v>
      </c>
      <c r="J13" s="20">
        <v>0</v>
      </c>
      <c r="K13" s="18">
        <f>IF(I13&gt;0,J13/I13,0)</f>
        <v>0</v>
      </c>
    </row>
    <row r="14" spans="1:11" ht="20.100000000000001" customHeight="1" x14ac:dyDescent="0.2">
      <c r="A14">
        <v>521</v>
      </c>
      <c r="B14" s="15" t="s">
        <v>11</v>
      </c>
      <c r="C14" s="16">
        <v>0</v>
      </c>
      <c r="D14" s="17">
        <v>0</v>
      </c>
      <c r="E14" s="18">
        <f t="shared" si="0"/>
        <v>0</v>
      </c>
      <c r="F14" s="16">
        <v>1</v>
      </c>
      <c r="G14" s="17">
        <v>1</v>
      </c>
      <c r="H14" s="18">
        <f t="shared" si="1"/>
        <v>1</v>
      </c>
      <c r="I14" s="19">
        <v>0</v>
      </c>
      <c r="J14" s="20">
        <v>0</v>
      </c>
      <c r="K14" s="18">
        <f t="shared" ref="K14:K26" si="3">IF(I14&gt;0,J14/I14,0)</f>
        <v>0</v>
      </c>
    </row>
    <row r="15" spans="1:11" ht="20.100000000000001" customHeight="1" x14ac:dyDescent="0.2">
      <c r="A15">
        <v>522</v>
      </c>
      <c r="B15" s="15" t="s">
        <v>12</v>
      </c>
      <c r="C15" s="16">
        <v>0</v>
      </c>
      <c r="D15" s="17">
        <v>0</v>
      </c>
      <c r="E15" s="18">
        <f t="shared" si="0"/>
        <v>0</v>
      </c>
      <c r="F15" s="16">
        <v>0</v>
      </c>
      <c r="G15" s="17">
        <v>0</v>
      </c>
      <c r="H15" s="18">
        <f t="shared" si="1"/>
        <v>0</v>
      </c>
      <c r="I15" s="19">
        <v>0</v>
      </c>
      <c r="J15" s="20">
        <v>0</v>
      </c>
      <c r="K15" s="18">
        <f t="shared" si="3"/>
        <v>0</v>
      </c>
    </row>
    <row r="16" spans="1:11" ht="20.100000000000001" customHeight="1" x14ac:dyDescent="0.2">
      <c r="A16">
        <v>523</v>
      </c>
      <c r="B16" s="15" t="s">
        <v>13</v>
      </c>
      <c r="C16" s="16">
        <v>2</v>
      </c>
      <c r="D16" s="17">
        <v>2</v>
      </c>
      <c r="E16" s="18">
        <f t="shared" si="0"/>
        <v>1</v>
      </c>
      <c r="F16" s="16">
        <v>4</v>
      </c>
      <c r="G16" s="17">
        <v>4</v>
      </c>
      <c r="H16" s="18">
        <f t="shared" si="1"/>
        <v>1</v>
      </c>
      <c r="I16" s="19">
        <v>1</v>
      </c>
      <c r="J16" s="20">
        <v>1</v>
      </c>
      <c r="K16" s="18">
        <f t="shared" si="3"/>
        <v>1</v>
      </c>
    </row>
    <row r="17" spans="1:11" ht="20.100000000000001" customHeight="1" x14ac:dyDescent="0.2">
      <c r="A17">
        <v>524</v>
      </c>
      <c r="B17" s="15" t="s">
        <v>24</v>
      </c>
      <c r="C17" s="16">
        <v>2</v>
      </c>
      <c r="D17" s="17">
        <v>2</v>
      </c>
      <c r="E17" s="18">
        <f t="shared" si="0"/>
        <v>1</v>
      </c>
      <c r="F17" s="16">
        <v>2</v>
      </c>
      <c r="G17" s="17">
        <v>1</v>
      </c>
      <c r="H17" s="18">
        <f t="shared" si="1"/>
        <v>0.5</v>
      </c>
      <c r="I17" s="19">
        <v>3</v>
      </c>
      <c r="J17" s="20">
        <v>3</v>
      </c>
      <c r="K17" s="18">
        <f t="shared" si="3"/>
        <v>1</v>
      </c>
    </row>
    <row r="18" spans="1:11" ht="20.100000000000001" customHeight="1" x14ac:dyDescent="0.2">
      <c r="A18">
        <v>525</v>
      </c>
      <c r="B18" s="15" t="s">
        <v>23</v>
      </c>
      <c r="C18" s="16">
        <v>36</v>
      </c>
      <c r="D18" s="17">
        <v>34</v>
      </c>
      <c r="E18" s="18">
        <f t="shared" si="0"/>
        <v>0.94444444444444442</v>
      </c>
      <c r="F18" s="16">
        <v>55</v>
      </c>
      <c r="G18" s="17">
        <v>51</v>
      </c>
      <c r="H18" s="18">
        <f t="shared" si="1"/>
        <v>0.92727272727272725</v>
      </c>
      <c r="I18" s="19">
        <v>60</v>
      </c>
      <c r="J18" s="20">
        <v>58</v>
      </c>
      <c r="K18" s="18">
        <f t="shared" si="3"/>
        <v>0.96666666666666667</v>
      </c>
    </row>
    <row r="19" spans="1:11" ht="15" x14ac:dyDescent="0.2">
      <c r="A19">
        <v>526</v>
      </c>
      <c r="B19" s="15" t="s">
        <v>22</v>
      </c>
      <c r="C19" s="16">
        <v>8</v>
      </c>
      <c r="D19" s="17">
        <v>8</v>
      </c>
      <c r="E19" s="18">
        <f t="shared" si="0"/>
        <v>1</v>
      </c>
      <c r="F19" s="16">
        <v>7</v>
      </c>
      <c r="G19" s="17">
        <v>6</v>
      </c>
      <c r="H19" s="18">
        <f t="shared" si="1"/>
        <v>0.8571428571428571</v>
      </c>
      <c r="I19" s="19">
        <v>6</v>
      </c>
      <c r="J19" s="20">
        <v>5</v>
      </c>
      <c r="K19" s="18">
        <f t="shared" si="3"/>
        <v>0.83333333333333337</v>
      </c>
    </row>
    <row r="20" spans="1:11" ht="20.100000000000001" customHeight="1" x14ac:dyDescent="0.2">
      <c r="A20">
        <v>527</v>
      </c>
      <c r="B20" s="15" t="s">
        <v>21</v>
      </c>
      <c r="C20" s="16">
        <v>23</v>
      </c>
      <c r="D20" s="17">
        <v>19</v>
      </c>
      <c r="E20" s="18">
        <f t="shared" si="0"/>
        <v>0.82608695652173914</v>
      </c>
      <c r="F20" s="16">
        <v>33</v>
      </c>
      <c r="G20" s="17">
        <v>32</v>
      </c>
      <c r="H20" s="18">
        <f t="shared" si="1"/>
        <v>0.96969696969696972</v>
      </c>
      <c r="I20" s="19">
        <v>20</v>
      </c>
      <c r="J20" s="20">
        <v>19</v>
      </c>
      <c r="K20" s="18">
        <f t="shared" si="3"/>
        <v>0.95</v>
      </c>
    </row>
    <row r="21" spans="1:11" ht="20.100000000000001" customHeight="1" x14ac:dyDescent="0.2">
      <c r="A21">
        <v>701</v>
      </c>
      <c r="B21" s="21" t="s">
        <v>14</v>
      </c>
      <c r="C21" s="22">
        <v>328</v>
      </c>
      <c r="D21" s="23">
        <v>302</v>
      </c>
      <c r="E21" s="18">
        <f t="shared" si="0"/>
        <v>0.92073170731707321</v>
      </c>
      <c r="F21" s="22">
        <v>385</v>
      </c>
      <c r="G21" s="23">
        <v>347</v>
      </c>
      <c r="H21" s="18">
        <f t="shared" si="1"/>
        <v>0.90129870129870127</v>
      </c>
      <c r="I21" s="19">
        <v>193</v>
      </c>
      <c r="J21" s="20">
        <v>172</v>
      </c>
      <c r="K21" s="18">
        <f t="shared" si="3"/>
        <v>0.89119170984455953</v>
      </c>
    </row>
    <row r="22" spans="1:11" ht="20.100000000000001" customHeight="1" x14ac:dyDescent="0.2">
      <c r="A22">
        <v>702</v>
      </c>
      <c r="B22" s="21" t="s">
        <v>7</v>
      </c>
      <c r="C22" s="22">
        <v>25</v>
      </c>
      <c r="D22" s="23">
        <v>23</v>
      </c>
      <c r="E22" s="24">
        <f t="shared" si="0"/>
        <v>0.92</v>
      </c>
      <c r="F22" s="22">
        <v>11</v>
      </c>
      <c r="G22" s="23">
        <v>10</v>
      </c>
      <c r="H22" s="24">
        <f t="shared" si="1"/>
        <v>0.90909090909090906</v>
      </c>
      <c r="I22" s="19">
        <v>4</v>
      </c>
      <c r="J22" s="20">
        <v>4</v>
      </c>
      <c r="K22" s="24">
        <f t="shared" si="3"/>
        <v>1</v>
      </c>
    </row>
    <row r="23" spans="1:11" ht="30.75" customHeight="1" x14ac:dyDescent="0.2">
      <c r="A23">
        <v>911</v>
      </c>
      <c r="B23" s="21" t="s">
        <v>15</v>
      </c>
      <c r="C23" s="22">
        <v>12</v>
      </c>
      <c r="D23" s="23">
        <v>11</v>
      </c>
      <c r="E23" s="24">
        <f t="shared" si="0"/>
        <v>0.91666666666666663</v>
      </c>
      <c r="F23" s="22">
        <v>13</v>
      </c>
      <c r="G23" s="23">
        <v>12</v>
      </c>
      <c r="H23" s="24">
        <f t="shared" si="1"/>
        <v>0.92307692307692313</v>
      </c>
      <c r="I23" s="19">
        <v>17</v>
      </c>
      <c r="J23" s="20">
        <v>16</v>
      </c>
      <c r="K23" s="24">
        <f t="shared" si="3"/>
        <v>0.94117647058823528</v>
      </c>
    </row>
    <row r="24" spans="1:11" ht="20.100000000000001" customHeight="1" x14ac:dyDescent="0.2">
      <c r="A24">
        <v>1102</v>
      </c>
      <c r="B24" s="21" t="s">
        <v>19</v>
      </c>
      <c r="C24" s="22">
        <v>3</v>
      </c>
      <c r="D24" s="23">
        <v>2</v>
      </c>
      <c r="E24" s="24">
        <f t="shared" si="0"/>
        <v>0.66666666666666663</v>
      </c>
      <c r="F24" s="22">
        <v>3</v>
      </c>
      <c r="G24" s="23">
        <v>2</v>
      </c>
      <c r="H24" s="24">
        <f t="shared" si="1"/>
        <v>0.66666666666666663</v>
      </c>
      <c r="I24" s="19">
        <v>5</v>
      </c>
      <c r="J24" s="20">
        <v>2</v>
      </c>
      <c r="K24" s="24">
        <f t="shared" si="3"/>
        <v>0.4</v>
      </c>
    </row>
    <row r="25" spans="1:11" ht="20.100000000000001" customHeight="1" thickBot="1" x14ac:dyDescent="0.25">
      <c r="A25">
        <v>1103</v>
      </c>
      <c r="B25" s="25" t="s">
        <v>20</v>
      </c>
      <c r="C25" s="26">
        <v>25</v>
      </c>
      <c r="D25" s="27">
        <v>5</v>
      </c>
      <c r="E25" s="28">
        <f t="shared" si="0"/>
        <v>0.2</v>
      </c>
      <c r="F25" s="26">
        <v>15</v>
      </c>
      <c r="G25" s="27">
        <v>2</v>
      </c>
      <c r="H25" s="28">
        <f t="shared" si="1"/>
        <v>0.13333333333333333</v>
      </c>
      <c r="I25" s="19">
        <v>33</v>
      </c>
      <c r="J25" s="20">
        <v>3</v>
      </c>
      <c r="K25" s="28">
        <f t="shared" si="3"/>
        <v>9.0909090909090912E-2</v>
      </c>
    </row>
    <row r="26" spans="1:11" ht="30" customHeight="1" thickBot="1" x14ac:dyDescent="0.25">
      <c r="B26" s="29" t="s">
        <v>16</v>
      </c>
      <c r="C26" s="30">
        <f>SUM(C5:C25)</f>
        <v>657</v>
      </c>
      <c r="D26" s="31">
        <f>SUM(D5:D25)</f>
        <v>582</v>
      </c>
      <c r="E26" s="32">
        <f>D26/C26</f>
        <v>0.88584474885844744</v>
      </c>
      <c r="F26" s="30">
        <f>SUM(F5:F25)</f>
        <v>811</v>
      </c>
      <c r="G26" s="31">
        <f>SUM(G5:G25)</f>
        <v>695</v>
      </c>
      <c r="H26" s="32">
        <f>G26/F26</f>
        <v>0.8569667077681874</v>
      </c>
      <c r="I26" s="33">
        <f>SUM(I5:I25)</f>
        <v>477</v>
      </c>
      <c r="J26" s="34">
        <f>SUM(J5:J25)</f>
        <v>390</v>
      </c>
      <c r="K26" s="35">
        <f t="shared" si="3"/>
        <v>0.8176100628930818</v>
      </c>
    </row>
    <row r="27" spans="1:11" x14ac:dyDescent="0.2">
      <c r="B27" s="38" t="s">
        <v>25</v>
      </c>
      <c r="C27" s="39"/>
      <c r="D27" s="39"/>
      <c r="E27" s="39"/>
      <c r="F27" s="39"/>
      <c r="G27" s="39"/>
      <c r="H27" s="39"/>
      <c r="I27" s="39"/>
      <c r="J27" s="39"/>
      <c r="K27" s="36" t="s">
        <v>26</v>
      </c>
    </row>
    <row r="28" spans="1:11" ht="12.75" customHeight="1" x14ac:dyDescent="0.2">
      <c r="B28" s="40" t="s">
        <v>27</v>
      </c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">
      <c r="B29" s="39" t="s">
        <v>28</v>
      </c>
      <c r="C29" s="39"/>
      <c r="D29" s="39"/>
      <c r="E29" s="39"/>
      <c r="F29" s="39"/>
      <c r="G29" s="39"/>
      <c r="H29" s="39"/>
      <c r="I29" s="39"/>
      <c r="J29" s="39"/>
      <c r="K29" s="39"/>
    </row>
    <row r="30" spans="1:11" x14ac:dyDescent="0.2">
      <c r="B30" s="39" t="s">
        <v>29</v>
      </c>
      <c r="C30" s="39"/>
      <c r="D30" s="39"/>
      <c r="E30" s="39"/>
      <c r="F30" s="39"/>
      <c r="G30" s="39"/>
      <c r="H30" s="39"/>
      <c r="I30" s="39"/>
      <c r="J30" s="39"/>
      <c r="K30" s="39"/>
    </row>
    <row r="31" spans="1:11" x14ac:dyDescent="0.2">
      <c r="B31" s="39" t="s">
        <v>30</v>
      </c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82.5" customHeight="1" x14ac:dyDescent="0.2">
      <c r="B32" s="3" t="s">
        <v>31</v>
      </c>
      <c r="C32" s="3"/>
      <c r="D32" s="3"/>
      <c r="E32" s="3"/>
      <c r="F32" s="3"/>
      <c r="G32" s="3"/>
      <c r="H32" s="3"/>
      <c r="I32" s="3"/>
      <c r="J32" s="3"/>
      <c r="K32" s="3"/>
    </row>
  </sheetData>
  <mergeCells count="6">
    <mergeCell ref="B32:K32"/>
    <mergeCell ref="B1:K1"/>
    <mergeCell ref="B3:B4"/>
    <mergeCell ref="C3:E3"/>
    <mergeCell ref="F3:H3"/>
    <mergeCell ref="I3:K3"/>
  </mergeCells>
  <printOptions horizontalCentered="1"/>
  <pageMargins left="0.23622047244094499" right="0.23622047244094499" top="0.30118110199999998" bottom="0.30118110199999998" header="0.31496062992126" footer="0.31496062992126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offences</vt:lpstr>
      <vt:lpstr>'Financial offences'!Print_Area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2024-01-18T06:19:35Z</cp:lastPrinted>
  <dcterms:created xsi:type="dcterms:W3CDTF">2017-03-21T07:28:42Z</dcterms:created>
  <dcterms:modified xsi:type="dcterms:W3CDTF">2024-01-24T11:50:13Z</dcterms:modified>
</cp:coreProperties>
</file>